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19770" windowHeight="8370" firstSheet="1" activeTab="2"/>
  </bookViews>
  <sheets>
    <sheet name="fgjmLK" sheetId="5" state="hidden" r:id="rId1"/>
    <sheet name="空白表" sheetId="4" r:id="rId2"/>
    <sheet name="空白表 (2)" sheetId="6" r:id="rId3"/>
  </sheets>
  <calcPr calcId="125725"/>
</workbook>
</file>

<file path=xl/calcChain.xml><?xml version="1.0" encoding="utf-8"?>
<calcChain xmlns="http://schemas.openxmlformats.org/spreadsheetml/2006/main">
  <c r="K22" i="6"/>
  <c r="J9"/>
  <c r="I9"/>
  <c r="J8"/>
  <c r="I8"/>
  <c r="K22" i="4"/>
  <c r="J9"/>
  <c r="I9"/>
  <c r="J8"/>
  <c r="I8"/>
</calcChain>
</file>

<file path=xl/sharedStrings.xml><?xml version="1.0" encoding="utf-8"?>
<sst xmlns="http://schemas.openxmlformats.org/spreadsheetml/2006/main" count="170" uniqueCount="86">
  <si>
    <t>附件5：</t>
  </si>
  <si>
    <r>
      <rPr>
        <b/>
        <sz val="16"/>
        <color indexed="8"/>
        <rFont val="宋体"/>
        <charset val="134"/>
      </rPr>
      <t>项目支出绩效自评表</t>
    </r>
    <r>
      <rPr>
        <sz val="16"/>
        <color indexed="8"/>
        <rFont val="宋体"/>
        <charset val="134"/>
      </rPr>
      <t xml:space="preserve"> </t>
    </r>
  </si>
  <si>
    <t>（2017年度）</t>
  </si>
  <si>
    <t>项目名称</t>
  </si>
  <si>
    <t>2017年垃圾分类经费</t>
  </si>
  <si>
    <t>主管部门及代码</t>
  </si>
  <si>
    <t>北京市海淀区人民政府燕园街道办事处 121001</t>
  </si>
  <si>
    <t>实施单位 北京市海淀区人民政府燕园街道办事处</t>
  </si>
  <si>
    <t>项目资金                    （万元）</t>
  </si>
  <si>
    <t>年初预算数（A）</t>
  </si>
  <si>
    <t>全年执行数（B）</t>
  </si>
  <si>
    <r>
      <rPr>
        <sz val="12"/>
        <color theme="1"/>
        <rFont val="宋体"/>
        <charset val="134"/>
        <scheme val="minor"/>
      </rPr>
      <t>分值（1</t>
    </r>
    <r>
      <rPr>
        <sz val="12"/>
        <color indexed="8"/>
        <rFont val="宋体"/>
        <charset val="134"/>
      </rPr>
      <t>0分）</t>
    </r>
  </si>
  <si>
    <t>执行率（B/A)</t>
  </si>
  <si>
    <t>得分</t>
  </si>
  <si>
    <t>得分计算方法</t>
  </si>
  <si>
    <t>年度资金总额：</t>
  </si>
  <si>
    <t>执行率*该指标分值，最高不得超过分值上限。</t>
  </si>
  <si>
    <t xml:space="preserve">    其中：本年一般公共预算拨款</t>
  </si>
  <si>
    <r>
      <rPr>
        <sz val="12"/>
        <color theme="1"/>
        <rFont val="宋体"/>
        <charset val="134"/>
      </rPr>
      <t xml:space="preserve"> </t>
    </r>
    <r>
      <rPr>
        <sz val="12"/>
        <color indexed="8"/>
        <rFont val="宋体"/>
        <charset val="134"/>
      </rPr>
      <t xml:space="preserve">         </t>
    </r>
    <r>
      <rPr>
        <sz val="12"/>
        <color indexed="8"/>
        <rFont val="宋体"/>
        <charset val="134"/>
      </rPr>
      <t>其他资金</t>
    </r>
  </si>
  <si>
    <t>年度总体目标</t>
  </si>
  <si>
    <t>通过项目开展，有效推进本地区的垃圾分类工作，提高居民垃圾分类意识，提高地区整体环境危害卫生质量，实现垃圾减量化、资源化和无害化的目标。</t>
  </si>
  <si>
    <t>绩效指标</t>
  </si>
  <si>
    <t>一级指标</t>
  </si>
  <si>
    <t>二级指标</t>
  </si>
  <si>
    <t>三级指标</t>
  </si>
  <si>
    <t>分值</t>
  </si>
  <si>
    <t>年度指标值(A)</t>
  </si>
  <si>
    <t>全年实际值(B)</t>
  </si>
  <si>
    <t>未完成原因分析</t>
  </si>
  <si>
    <t>产
出
指
标(50分)</t>
  </si>
  <si>
    <t>数量指标</t>
  </si>
  <si>
    <t>对辖区内六个社区6146户居民实行垃圾分类工作、每日产出垃圾66桶</t>
  </si>
  <si>
    <r>
      <rPr>
        <sz val="12"/>
        <color theme="1"/>
        <rFont val="宋体"/>
        <charset val="134"/>
        <scheme val="minor"/>
      </rPr>
      <t>完成值达到指标值，记满分；未达到指标值，按</t>
    </r>
    <r>
      <rPr>
        <sz val="12"/>
        <color indexed="8"/>
        <rFont val="宋体"/>
        <charset val="134"/>
      </rPr>
      <t>B/A或A/B</t>
    </r>
    <r>
      <rPr>
        <sz val="12"/>
        <color indexed="8"/>
        <rFont val="宋体"/>
        <charset val="134"/>
      </rPr>
      <t>*该指标分值记分。</t>
    </r>
  </si>
  <si>
    <t>质量指标</t>
  </si>
  <si>
    <t>指导居民定点定时分类投放和二次分拣作业，保证厨余垃圾桶内厨余垃圾纯净度，并将厨余垃圾收运至环卫对接收集点</t>
  </si>
  <si>
    <t>达成预期指标</t>
  </si>
  <si>
    <r>
      <rPr>
        <sz val="12"/>
        <color theme="1"/>
        <rFont val="宋体"/>
        <charset val="134"/>
        <scheme val="minor"/>
      </rPr>
      <t>1.若为定性指标，则根据“三档”原则分别按照指标分值的100-80%(含80%)、80-50%(含50%)、50-0%来记分。
2.若为定量指标，完成值达到指标值，记满分；未达到指标值</t>
    </r>
    <r>
      <rPr>
        <sz val="12"/>
        <color indexed="8"/>
        <rFont val="宋体"/>
        <charset val="134"/>
      </rPr>
      <t>，按</t>
    </r>
    <r>
      <rPr>
        <sz val="12"/>
        <color indexed="8"/>
        <rFont val="宋体"/>
        <charset val="134"/>
      </rPr>
      <t>B/A或A/B*该指标分值记分。</t>
    </r>
  </si>
  <si>
    <t>缺乏资料支撑，居民知晓率与正确投放率是否提高不明确。</t>
  </si>
  <si>
    <t>时效指标</t>
  </si>
  <si>
    <t>每天早7-9，晚17-19进行垃圾分类工作</t>
  </si>
  <si>
    <t>进度控制合理。但该项目宣传品的制作签订合同时间2017年12月15日，相对滞后。</t>
  </si>
  <si>
    <t>成本指标</t>
  </si>
  <si>
    <t>总成本控制在61万元内，其中：垃圾分类服务费计划53万元，耗材费用8万元</t>
  </si>
  <si>
    <t>61.00万元</t>
  </si>
  <si>
    <t>56.11万元</t>
  </si>
  <si>
    <t>项目宣传品的制作签订合同时间2017年12月15日，相对滞后。</t>
  </si>
  <si>
    <r>
      <rPr>
        <sz val="12"/>
        <rFont val="宋体"/>
        <charset val="134"/>
      </rPr>
      <t>效
益
指
标(</t>
    </r>
    <r>
      <rPr>
        <sz val="12"/>
        <rFont val="宋体"/>
        <charset val="134"/>
      </rPr>
      <t>30分)</t>
    </r>
  </si>
  <si>
    <t>经济效益
指标</t>
  </si>
  <si>
    <t>不涉及</t>
  </si>
  <si>
    <r>
      <rPr>
        <sz val="12"/>
        <color theme="1"/>
        <rFont val="宋体"/>
        <charset val="134"/>
        <scheme val="minor"/>
      </rPr>
      <t>1.若为定性指标，则根据“三档”原则分别按照指标分值的100-80%(含80%)、80-50%(含50%)、50-0%来记分。
2.若为定量指标，完成值达到指标值，记满分；未达到指标值，</t>
    </r>
    <r>
      <rPr>
        <sz val="12"/>
        <color indexed="8"/>
        <rFont val="宋体"/>
        <charset val="134"/>
      </rPr>
      <t>按</t>
    </r>
    <r>
      <rPr>
        <sz val="12"/>
        <color indexed="8"/>
        <rFont val="宋体"/>
        <charset val="134"/>
      </rPr>
      <t>B/A或A/B*该指标分值记分。</t>
    </r>
  </si>
  <si>
    <t>社会效益
指标</t>
  </si>
  <si>
    <t>通过持续垃圾分类工作提高居民垃圾分类意识。</t>
  </si>
  <si>
    <t>缺少支撑资料</t>
  </si>
  <si>
    <t>环境效益
指标</t>
  </si>
  <si>
    <t>通过垃圾分类改善社区环境、提高辖区总体环境卫生水平。</t>
  </si>
  <si>
    <t>可持续影响
指标</t>
  </si>
  <si>
    <t>提高居民垃圾分类意识，树立绿色低碳环保健康生活理念，实现垃圾减量化、资源化和无害化的目标。</t>
  </si>
  <si>
    <r>
      <rPr>
        <sz val="12"/>
        <rFont val="宋体"/>
        <charset val="134"/>
      </rPr>
      <t>满意度指标（10分</t>
    </r>
    <r>
      <rPr>
        <sz val="12"/>
        <rFont val="宋体"/>
        <charset val="134"/>
      </rPr>
      <t>）</t>
    </r>
  </si>
  <si>
    <t>服务对象
满意度指标</t>
  </si>
  <si>
    <t>居民满意度达90%以上。</t>
  </si>
  <si>
    <t>≥90%</t>
  </si>
  <si>
    <t>同效益指标得分计算方式。</t>
  </si>
  <si>
    <t>建议扩大调查对象样本量，并引进第三方调查法。</t>
  </si>
  <si>
    <t>总分</t>
  </si>
  <si>
    <r>
      <rPr>
        <sz val="12"/>
        <color theme="1"/>
        <rFont val="宋体"/>
        <charset val="134"/>
        <scheme val="minor"/>
      </rPr>
      <t>注：1</t>
    </r>
    <r>
      <rPr>
        <sz val="12"/>
        <color indexed="8"/>
        <rFont val="宋体"/>
        <charset val="134"/>
      </rPr>
      <t>.</t>
    </r>
    <r>
      <rPr>
        <sz val="12"/>
        <color indexed="8"/>
        <rFont val="宋体"/>
        <charset val="134"/>
      </rPr>
      <t>得分一档最高不能超过该指标分值上限。</t>
    </r>
  </si>
  <si>
    <t xml:space="preserve">    2.定性指标根据指标完成情况分为：达成预期指标、部分达成预期指标并具有一定效果、未达成预期指标且效果较差三档，分别按照该指标对应分值区间100-80%(含80%)、80-50%(含50%)、50-0%合理确定分值。</t>
  </si>
  <si>
    <r>
      <rPr>
        <sz val="12"/>
        <color theme="1"/>
        <rFont val="宋体"/>
        <charset val="134"/>
        <scheme val="minor"/>
      </rPr>
      <t xml:space="preserve">    3.定量指标若为正向指标（即指标值为</t>
    </r>
    <r>
      <rPr>
        <sz val="12"/>
        <color indexed="8"/>
        <rFont val="宋体"/>
        <charset val="134"/>
      </rPr>
      <t>≥*），则得分计算方法应用全年实际值（B）/年度指标值（A）*该指标分值；若定量指标为反向指标（即指标值为</t>
    </r>
    <r>
      <rPr>
        <sz val="12"/>
        <color indexed="8"/>
        <rFont val="宋体"/>
        <charset val="134"/>
      </rPr>
      <t>≤*），</t>
    </r>
    <r>
      <rPr>
        <sz val="12"/>
        <color indexed="8"/>
        <rFont val="宋体"/>
        <charset val="134"/>
      </rPr>
      <t>则得分计算方法应用年度指标值（A）/全年实际值（B）*该指标分值。</t>
    </r>
  </si>
  <si>
    <t xml:space="preserve">    3.请在“未完成原因分析”中说明偏离目标、不能完成目标的原因及拟采取的措施。</t>
  </si>
  <si>
    <t>是否完成绩效目标申报表中申报的数量</t>
  </si>
  <si>
    <t>该项目已按照计划实行了垃圾分类工作模式转变，全部实行服务外包，由专业公司每月对燕园街道6个社区开展垃圾分类工作，且运行情况较好。</t>
  </si>
  <si>
    <t>是否达到国标或行业内相关规定的标准和要求</t>
  </si>
  <si>
    <t>从整体运行情况看，社区环境卫生有较大提升、群众垃圾分类意识逐步提高，但由于该质量指标未明确居民知晓率与正确投放率，缺乏考核依据。</t>
  </si>
  <si>
    <t>是否按时保质保量的完成</t>
  </si>
  <si>
    <t>该项目已按照计划实行了垃圾分类工作模式转变，全部实行服务外包，由外包服务方每天对社区厨余垃圾进行二次分类，进度控制合理。但该项目宣传品的制作签订合同时间2017年12月15日，相对滞后，建议在项目实施过程中加快进度，充分发挥其预算年度内资金效益。</t>
  </si>
  <si>
    <t>是否在预设成本总量控制范围内</t>
  </si>
  <si>
    <t>该项目2017年度实际到位资金61.00万元，截止至2017年12月31日，实际支出56.11万元，结余资金4.89万元，预算执行率91.98%。</t>
  </si>
  <si>
    <t>项目实施是否产生经济价值，促进区域经济增长</t>
  </si>
  <si>
    <t>项目实施是否对区域人文产生的影响</t>
  </si>
  <si>
    <t>项目实施后，能够在一定程度上完善了生活垃圾分类投放、分类收集、分类运输和分类处理的水平，项目的社会效益基本实现，但是否能够提高燕园街道各小区居民的垃圾分类投放知晓率与正确率存在不确定性。</t>
  </si>
  <si>
    <t>项目实施是否对周边生态环境产生影响</t>
  </si>
  <si>
    <t>通过项目的实施，在一定程度上提高了垃圾的回收利用率，基本能够使小区环境得到了一定的改善。</t>
  </si>
  <si>
    <t>项目实施后在一定时期持续有效</t>
  </si>
  <si>
    <t>缺少长效的管理措施，且项目现有的操作模式是否能够提高居民垃圾分类意识，以及该项目在树立绿色低碳环保健康生活理念、实现垃圾减量化、无害化和资源化的处理目标等方面的作用存在一定的不确定性。</t>
  </si>
  <si>
    <t>项目受益人以及项目实施地域周边居民对项目实施的满意程度</t>
  </si>
  <si>
    <t>燕园街道针对6个社区进行了社会满意度调查，经调查分析，群众满意度达90%以上，但居民普遍表示垃圾分类还需加强宣传，提高每人的垃圾分类意识。</t>
  </si>
  <si>
    <t>垃圾产出较难统计</t>
    <phoneticPr fontId="11" type="noConversion"/>
  </si>
</sst>
</file>

<file path=xl/styles.xml><?xml version="1.0" encoding="utf-8"?>
<styleSheet xmlns="http://schemas.openxmlformats.org/spreadsheetml/2006/main">
  <numFmts count="1">
    <numFmt numFmtId="178" formatCode="0.00_ "/>
  </numFmts>
  <fonts count="12">
    <font>
      <sz val="11"/>
      <color theme="1"/>
      <name val="宋体"/>
      <charset val="134"/>
      <scheme val="minor"/>
    </font>
    <font>
      <sz val="18"/>
      <color theme="1"/>
      <name val="宋体"/>
      <charset val="134"/>
      <scheme val="minor"/>
    </font>
    <font>
      <sz val="16"/>
      <color indexed="8"/>
      <name val="宋体"/>
      <charset val="134"/>
    </font>
    <font>
      <sz val="16"/>
      <color theme="1"/>
      <name val="宋体"/>
      <charset val="134"/>
      <scheme val="minor"/>
    </font>
    <font>
      <sz val="12"/>
      <color theme="1"/>
      <name val="宋体"/>
      <charset val="134"/>
      <scheme val="minor"/>
    </font>
    <font>
      <sz val="12"/>
      <color theme="1"/>
      <name val="宋体"/>
      <charset val="134"/>
    </font>
    <font>
      <sz val="12"/>
      <name val="宋体"/>
      <charset val="134"/>
    </font>
    <font>
      <sz val="12"/>
      <name val="宋体"/>
      <charset val="134"/>
      <scheme val="minor"/>
    </font>
    <font>
      <b/>
      <sz val="12"/>
      <color theme="1"/>
      <name val="宋体"/>
      <charset val="134"/>
      <scheme val="minor"/>
    </font>
    <font>
      <b/>
      <sz val="16"/>
      <color indexed="8"/>
      <name val="宋体"/>
      <charset val="134"/>
    </font>
    <font>
      <sz val="12"/>
      <color indexed="8"/>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6" fillId="0" borderId="0"/>
  </cellStyleXfs>
  <cellXfs count="76">
    <xf numFmtId="0" fontId="0" fillId="0" borderId="0" xfId="0">
      <alignment vertical="center"/>
    </xf>
    <xf numFmtId="0" fontId="0" fillId="2" borderId="0" xfId="0" applyFill="1">
      <alignment vertical="center"/>
    </xf>
    <xf numFmtId="0" fontId="1" fillId="2" borderId="0" xfId="0" applyFont="1" applyFill="1">
      <alignment vertical="center"/>
    </xf>
    <xf numFmtId="0" fontId="0" fillId="2" borderId="1" xfId="0" applyFill="1" applyBorder="1" applyAlignment="1">
      <alignment vertical="center" wrapText="1"/>
    </xf>
    <xf numFmtId="0" fontId="4" fillId="2" borderId="5" xfId="0" applyFont="1" applyFill="1" applyBorder="1" applyAlignment="1">
      <alignment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178" fontId="4" fillId="2" borderId="5" xfId="0" applyNumberFormat="1" applyFont="1" applyFill="1" applyBorder="1" applyAlignment="1">
      <alignment vertical="center"/>
    </xf>
    <xf numFmtId="0" fontId="4" fillId="2" borderId="5" xfId="0" applyFont="1" applyFill="1" applyBorder="1" applyAlignment="1">
      <alignment horizontal="center" vertical="center" textRotation="255"/>
    </xf>
    <xf numFmtId="0" fontId="6" fillId="2" borderId="5" xfId="1" applyFont="1" applyFill="1" applyBorder="1" applyAlignment="1">
      <alignment horizontal="center" vertical="center" wrapText="1"/>
    </xf>
    <xf numFmtId="0" fontId="4" fillId="0" borderId="5" xfId="0" applyFont="1" applyBorder="1" applyAlignment="1">
      <alignment horizontal="left" vertical="center"/>
    </xf>
    <xf numFmtId="0" fontId="4" fillId="2" borderId="5" xfId="0" applyFont="1" applyFill="1" applyBorder="1" applyAlignment="1">
      <alignment horizontal="left" vertical="center" wrapText="1"/>
    </xf>
    <xf numFmtId="0" fontId="4" fillId="2" borderId="5" xfId="0" applyFont="1" applyFill="1" applyBorder="1" applyAlignment="1">
      <alignment horizontal="left" vertical="center"/>
    </xf>
    <xf numFmtId="0" fontId="7" fillId="0" borderId="5" xfId="0" applyFont="1" applyBorder="1" applyAlignment="1">
      <alignment horizontal="left" vertical="center"/>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wrapText="1"/>
    </xf>
    <xf numFmtId="0" fontId="4" fillId="0" borderId="5" xfId="0" applyFont="1" applyBorder="1">
      <alignment vertical="center"/>
    </xf>
    <xf numFmtId="0" fontId="4" fillId="2" borderId="5" xfId="0" applyFont="1" applyFill="1" applyBorder="1" applyAlignment="1">
      <alignment vertical="center" wrapText="1"/>
    </xf>
    <xf numFmtId="0" fontId="4" fillId="0" borderId="5" xfId="0" applyFont="1" applyBorder="1" applyAlignment="1">
      <alignment vertical="center" wrapText="1"/>
    </xf>
    <xf numFmtId="9" fontId="4" fillId="2" borderId="5" xfId="0" applyNumberFormat="1" applyFont="1" applyFill="1" applyBorder="1" applyAlignment="1">
      <alignment horizontal="left" vertical="center" wrapText="1"/>
    </xf>
    <xf numFmtId="10" fontId="4" fillId="2" borderId="5" xfId="0" applyNumberFormat="1" applyFont="1" applyFill="1" applyBorder="1" applyAlignment="1">
      <alignment horizontal="center" vertical="center"/>
    </xf>
    <xf numFmtId="178" fontId="4" fillId="2" borderId="5" xfId="0" applyNumberFormat="1" applyFont="1" applyFill="1" applyBorder="1" applyAlignment="1">
      <alignment horizontal="center" vertical="center" wrapText="1"/>
    </xf>
    <xf numFmtId="178" fontId="4" fillId="2" borderId="5" xfId="0" applyNumberFormat="1" applyFont="1" applyFill="1" applyBorder="1" applyAlignment="1">
      <alignment horizontal="center" vertical="center"/>
    </xf>
    <xf numFmtId="0" fontId="4" fillId="2" borderId="5" xfId="0" applyFont="1" applyFill="1" applyBorder="1">
      <alignment vertical="center"/>
    </xf>
    <xf numFmtId="0" fontId="7" fillId="2" borderId="5" xfId="0" applyFont="1" applyFill="1" applyBorder="1" applyAlignment="1">
      <alignment horizontal="left" vertical="center"/>
    </xf>
    <xf numFmtId="9" fontId="4" fillId="2" borderId="5" xfId="0" applyNumberFormat="1" applyFont="1" applyFill="1" applyBorder="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vertical="center"/>
    </xf>
    <xf numFmtId="0" fontId="5"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4" fillId="2" borderId="5" xfId="0" applyFont="1" applyFill="1" applyBorder="1" applyAlignment="1">
      <alignment horizontal="left" vertical="center" wrapText="1"/>
    </xf>
    <xf numFmtId="0" fontId="0" fillId="2" borderId="5" xfId="0" applyFill="1" applyBorder="1" applyAlignment="1">
      <alignment horizontal="left" vertical="center" wrapText="1"/>
    </xf>
    <xf numFmtId="0" fontId="4" fillId="2" borderId="6" xfId="0" applyFont="1" applyFill="1" applyBorder="1" applyAlignment="1">
      <alignment horizontal="left" vertical="center" wrapText="1"/>
    </xf>
    <xf numFmtId="0" fontId="0" fillId="2" borderId="7" xfId="0" applyFill="1" applyBorder="1" applyAlignment="1">
      <alignment horizontal="left" vertical="center" wrapText="1"/>
    </xf>
    <xf numFmtId="0" fontId="8" fillId="2" borderId="5" xfId="0" applyFont="1" applyFill="1" applyBorder="1" applyAlignment="1">
      <alignment horizontal="center" vertical="center"/>
    </xf>
    <xf numFmtId="0" fontId="8" fillId="2" borderId="5" xfId="0" applyFont="1" applyFill="1" applyBorder="1" applyAlignment="1">
      <alignment vertical="center"/>
    </xf>
    <xf numFmtId="0" fontId="0" fillId="2" borderId="5" xfId="0" applyFill="1" applyBorder="1" applyAlignment="1">
      <alignment vertical="center"/>
    </xf>
    <xf numFmtId="0" fontId="4" fillId="2" borderId="7" xfId="0" applyFont="1" applyFill="1" applyBorder="1" applyAlignment="1">
      <alignment horizontal="left" vertical="center"/>
    </xf>
    <xf numFmtId="0" fontId="0" fillId="2" borderId="7" xfId="0" applyFill="1" applyBorder="1" applyAlignment="1">
      <alignment horizontal="left" vertical="center"/>
    </xf>
    <xf numFmtId="0" fontId="4" fillId="2" borderId="0" xfId="0" applyFont="1" applyFill="1" applyBorder="1" applyAlignment="1">
      <alignment horizontal="left" vertical="center" wrapText="1"/>
    </xf>
    <xf numFmtId="0" fontId="0" fillId="2" borderId="0" xfId="0" applyFill="1" applyBorder="1" applyAlignment="1">
      <alignment horizontal="left" vertical="center" wrapText="1"/>
    </xf>
    <xf numFmtId="0" fontId="4" fillId="2" borderId="0" xfId="0" applyFont="1" applyFill="1" applyBorder="1" applyAlignment="1">
      <alignment horizontal="left" vertical="center"/>
    </xf>
    <xf numFmtId="0" fontId="0" fillId="2" borderId="0" xfId="0" applyFill="1" applyBorder="1" applyAlignment="1">
      <alignment horizontal="left" vertical="center"/>
    </xf>
    <xf numFmtId="0" fontId="4" fillId="2" borderId="5" xfId="0" applyFont="1" applyFill="1" applyBorder="1" applyAlignment="1">
      <alignment horizontal="center" vertical="center" textRotation="255"/>
    </xf>
    <xf numFmtId="0" fontId="6" fillId="2" borderId="5" xfId="1" applyFont="1" applyFill="1" applyBorder="1" applyAlignment="1">
      <alignment horizontal="center" vertical="center" wrapText="1"/>
    </xf>
    <xf numFmtId="0" fontId="4" fillId="2" borderId="9" xfId="0" applyFont="1" applyFill="1" applyBorder="1" applyAlignment="1">
      <alignment horizontal="left" vertical="center" wrapText="1"/>
    </xf>
    <xf numFmtId="0" fontId="0" fillId="2" borderId="0" xfId="0" applyFill="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showFormulas="1" workbookViewId="0">
      <selection activeCell="A7" sqref="A7"/>
    </sheetView>
  </sheetViews>
  <sheetFormatPr defaultColWidth="9" defaultRowHeight="13.5"/>
  <sheetData/>
  <phoneticPr fontId="11"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K26"/>
  <sheetViews>
    <sheetView topLeftCell="B8" zoomScale="80" zoomScaleNormal="80" workbookViewId="0">
      <selection activeCell="M12" sqref="M12"/>
    </sheetView>
  </sheetViews>
  <sheetFormatPr defaultColWidth="9" defaultRowHeight="13.5"/>
  <cols>
    <col min="1" max="1" width="5" style="1" customWidth="1"/>
    <col min="2" max="2" width="9.125" style="1" customWidth="1"/>
    <col min="3" max="3" width="11.25" style="1" customWidth="1"/>
    <col min="4" max="4" width="43.25" style="1" customWidth="1"/>
    <col min="5" max="5" width="7.625" style="1" customWidth="1"/>
    <col min="6" max="6" width="15" style="1" customWidth="1"/>
    <col min="7" max="7" width="15.5" style="1" customWidth="1"/>
    <col min="8" max="9" width="13.625" style="1" customWidth="1"/>
    <col min="10" max="10" width="8.25" style="1" customWidth="1"/>
    <col min="11" max="11" width="42.5" style="1" customWidth="1"/>
    <col min="12" max="16384" width="9" style="1"/>
  </cols>
  <sheetData>
    <row r="1" spans="1:11" ht="28.15" customHeight="1">
      <c r="A1" s="2" t="s">
        <v>0</v>
      </c>
    </row>
    <row r="2" spans="1:11" ht="24.75" customHeight="1">
      <c r="A2" s="26" t="s">
        <v>1</v>
      </c>
      <c r="B2" s="27"/>
      <c r="C2" s="27"/>
      <c r="D2" s="27"/>
      <c r="E2" s="27"/>
      <c r="F2" s="27"/>
      <c r="G2" s="27"/>
      <c r="H2" s="27"/>
      <c r="I2" s="27"/>
      <c r="J2" s="27"/>
      <c r="K2" s="27"/>
    </row>
    <row r="3" spans="1:11" ht="15.95" customHeight="1">
      <c r="A3" s="28" t="s">
        <v>2</v>
      </c>
      <c r="B3" s="28"/>
      <c r="C3" s="28"/>
      <c r="D3" s="28"/>
      <c r="E3" s="28"/>
      <c r="F3" s="28"/>
      <c r="G3" s="28"/>
      <c r="H3" s="28"/>
      <c r="I3" s="28"/>
      <c r="J3" s="28"/>
      <c r="K3" s="28"/>
    </row>
    <row r="4" spans="1:11" ht="15.95" customHeight="1">
      <c r="A4" s="3"/>
      <c r="B4" s="3"/>
      <c r="C4" s="3"/>
      <c r="D4" s="3"/>
      <c r="E4" s="3"/>
      <c r="F4" s="3"/>
      <c r="G4" s="3"/>
      <c r="H4" s="3"/>
      <c r="I4" s="3"/>
      <c r="J4" s="3"/>
      <c r="K4" s="3"/>
    </row>
    <row r="5" spans="1:11" ht="18.95" customHeight="1">
      <c r="A5" s="29" t="s">
        <v>3</v>
      </c>
      <c r="B5" s="30"/>
      <c r="C5" s="31"/>
      <c r="D5" s="32" t="s">
        <v>4</v>
      </c>
      <c r="E5" s="32"/>
      <c r="F5" s="32"/>
      <c r="G5" s="32"/>
      <c r="H5" s="32"/>
      <c r="I5" s="32"/>
      <c r="J5" s="32"/>
      <c r="K5" s="32"/>
    </row>
    <row r="6" spans="1:11" ht="18.95" customHeight="1">
      <c r="A6" s="29" t="s">
        <v>5</v>
      </c>
      <c r="B6" s="30"/>
      <c r="C6" s="31"/>
      <c r="D6" s="33" t="s">
        <v>6</v>
      </c>
      <c r="E6" s="34"/>
      <c r="F6" s="35"/>
      <c r="G6" s="29" t="s">
        <v>7</v>
      </c>
      <c r="H6" s="36"/>
      <c r="I6" s="36"/>
      <c r="J6" s="36"/>
      <c r="K6" s="37"/>
    </row>
    <row r="7" spans="1:11" ht="34.5" customHeight="1">
      <c r="A7" s="64" t="s">
        <v>8</v>
      </c>
      <c r="B7" s="65"/>
      <c r="C7" s="66"/>
      <c r="D7" s="38"/>
      <c r="E7" s="39"/>
      <c r="F7" s="5" t="s">
        <v>9</v>
      </c>
      <c r="G7" s="5" t="s">
        <v>10</v>
      </c>
      <c r="H7" s="6" t="s">
        <v>11</v>
      </c>
      <c r="I7" s="6" t="s">
        <v>12</v>
      </c>
      <c r="J7" s="5" t="s">
        <v>13</v>
      </c>
      <c r="K7" s="5" t="s">
        <v>14</v>
      </c>
    </row>
    <row r="8" spans="1:11" ht="18.95" customHeight="1">
      <c r="A8" s="67"/>
      <c r="B8" s="68"/>
      <c r="C8" s="69"/>
      <c r="D8" s="38" t="s">
        <v>15</v>
      </c>
      <c r="E8" s="39"/>
      <c r="F8" s="7">
        <v>61</v>
      </c>
      <c r="G8" s="5">
        <v>56.11</v>
      </c>
      <c r="H8" s="5">
        <v>10</v>
      </c>
      <c r="I8" s="20">
        <f>G8/F8</f>
        <v>0.91983606557377096</v>
      </c>
      <c r="J8" s="21">
        <f>H8*I8</f>
        <v>9.1983606557377104</v>
      </c>
      <c r="K8" s="47" t="s">
        <v>16</v>
      </c>
    </row>
    <row r="9" spans="1:11" ht="18.95" customHeight="1">
      <c r="A9" s="67"/>
      <c r="B9" s="68"/>
      <c r="C9" s="69"/>
      <c r="D9" s="40" t="s">
        <v>17</v>
      </c>
      <c r="E9" s="41"/>
      <c r="F9" s="7">
        <v>61</v>
      </c>
      <c r="G9" s="5">
        <v>56.11</v>
      </c>
      <c r="H9" s="5">
        <v>10</v>
      </c>
      <c r="I9" s="20">
        <f>G9/F9</f>
        <v>0.91983606557377096</v>
      </c>
      <c r="J9" s="21">
        <f>H9*I9</f>
        <v>9.1983606557377104</v>
      </c>
      <c r="K9" s="48"/>
    </row>
    <row r="10" spans="1:11" ht="18.95" customHeight="1">
      <c r="A10" s="70"/>
      <c r="B10" s="71"/>
      <c r="C10" s="72"/>
      <c r="D10" s="42" t="s">
        <v>18</v>
      </c>
      <c r="E10" s="43"/>
      <c r="F10" s="4"/>
      <c r="G10" s="5"/>
      <c r="H10" s="5"/>
      <c r="I10" s="5"/>
      <c r="J10" s="11"/>
      <c r="K10" s="48"/>
    </row>
    <row r="11" spans="1:11" ht="133.5" customHeight="1">
      <c r="A11" s="8" t="s">
        <v>19</v>
      </c>
      <c r="B11" s="44" t="s">
        <v>20</v>
      </c>
      <c r="C11" s="36"/>
      <c r="D11" s="36"/>
      <c r="E11" s="36"/>
      <c r="F11" s="37"/>
      <c r="G11" s="44" t="s">
        <v>20</v>
      </c>
      <c r="H11" s="36"/>
      <c r="I11" s="36"/>
      <c r="J11" s="36"/>
      <c r="K11" s="37"/>
    </row>
    <row r="12" spans="1:11" ht="73.5" customHeight="1">
      <c r="A12" s="60" t="s">
        <v>21</v>
      </c>
      <c r="B12" s="6" t="s">
        <v>22</v>
      </c>
      <c r="C12" s="5" t="s">
        <v>23</v>
      </c>
      <c r="D12" s="5" t="s">
        <v>24</v>
      </c>
      <c r="E12" s="5" t="s">
        <v>25</v>
      </c>
      <c r="F12" s="6" t="s">
        <v>26</v>
      </c>
      <c r="G12" s="5" t="s">
        <v>27</v>
      </c>
      <c r="H12" s="45" t="s">
        <v>14</v>
      </c>
      <c r="I12" s="46"/>
      <c r="J12" s="6" t="s">
        <v>13</v>
      </c>
      <c r="K12" s="6" t="s">
        <v>28</v>
      </c>
    </row>
    <row r="13" spans="1:11" ht="56.1" customHeight="1">
      <c r="A13" s="60"/>
      <c r="B13" s="61" t="s">
        <v>29</v>
      </c>
      <c r="C13" s="9" t="s">
        <v>30</v>
      </c>
      <c r="D13" s="11" t="s">
        <v>31</v>
      </c>
      <c r="E13" s="5">
        <v>15</v>
      </c>
      <c r="F13" s="5">
        <v>66</v>
      </c>
      <c r="G13" s="5">
        <v>58</v>
      </c>
      <c r="H13" s="47" t="s">
        <v>32</v>
      </c>
      <c r="I13" s="48"/>
      <c r="J13" s="5">
        <v>13.26</v>
      </c>
      <c r="K13" s="5"/>
    </row>
    <row r="14" spans="1:11" ht="54" customHeight="1">
      <c r="A14" s="60"/>
      <c r="B14" s="61"/>
      <c r="C14" s="9" t="s">
        <v>33</v>
      </c>
      <c r="D14" s="11" t="s">
        <v>34</v>
      </c>
      <c r="E14" s="5">
        <v>15</v>
      </c>
      <c r="F14" s="5" t="s">
        <v>35</v>
      </c>
      <c r="G14" s="5" t="s">
        <v>35</v>
      </c>
      <c r="H14" s="49" t="s">
        <v>36</v>
      </c>
      <c r="I14" s="73"/>
      <c r="J14" s="5">
        <v>12.21</v>
      </c>
      <c r="K14" s="6" t="s">
        <v>37</v>
      </c>
    </row>
    <row r="15" spans="1:11" ht="72" customHeight="1">
      <c r="A15" s="60"/>
      <c r="B15" s="61"/>
      <c r="C15" s="9" t="s">
        <v>38</v>
      </c>
      <c r="D15" s="12" t="s">
        <v>39</v>
      </c>
      <c r="E15" s="5">
        <v>10</v>
      </c>
      <c r="F15" s="5" t="s">
        <v>35</v>
      </c>
      <c r="G15" s="5" t="s">
        <v>35</v>
      </c>
      <c r="H15" s="74"/>
      <c r="I15" s="75"/>
      <c r="J15" s="22">
        <v>8.8000000000000007</v>
      </c>
      <c r="K15" s="6" t="s">
        <v>40</v>
      </c>
    </row>
    <row r="16" spans="1:11" ht="45" customHeight="1">
      <c r="A16" s="60"/>
      <c r="B16" s="61"/>
      <c r="C16" s="9" t="s">
        <v>41</v>
      </c>
      <c r="D16" s="11" t="s">
        <v>42</v>
      </c>
      <c r="E16" s="5">
        <v>10</v>
      </c>
      <c r="F16" s="5" t="s">
        <v>43</v>
      </c>
      <c r="G16" s="5" t="s">
        <v>44</v>
      </c>
      <c r="H16" s="74"/>
      <c r="I16" s="75"/>
      <c r="J16" s="5">
        <v>7.8</v>
      </c>
      <c r="K16" s="6" t="s">
        <v>45</v>
      </c>
    </row>
    <row r="17" spans="1:11" ht="30" customHeight="1">
      <c r="A17" s="60"/>
      <c r="B17" s="61" t="s">
        <v>46</v>
      </c>
      <c r="C17" s="9" t="s">
        <v>47</v>
      </c>
      <c r="D17" s="12" t="s">
        <v>48</v>
      </c>
      <c r="E17" s="5"/>
      <c r="F17" s="5"/>
      <c r="G17" s="5"/>
      <c r="H17" s="49" t="s">
        <v>49</v>
      </c>
      <c r="I17" s="50"/>
      <c r="J17" s="5"/>
      <c r="K17" s="5"/>
    </row>
    <row r="18" spans="1:11" ht="30" customHeight="1">
      <c r="A18" s="60"/>
      <c r="B18" s="61"/>
      <c r="C18" s="9" t="s">
        <v>50</v>
      </c>
      <c r="D18" s="24" t="s">
        <v>51</v>
      </c>
      <c r="E18" s="14">
        <v>10</v>
      </c>
      <c r="F18" s="5" t="s">
        <v>35</v>
      </c>
      <c r="G18" s="5" t="s">
        <v>35</v>
      </c>
      <c r="H18" s="62"/>
      <c r="I18" s="63"/>
      <c r="J18" s="5">
        <v>8.74</v>
      </c>
      <c r="K18" s="23" t="s">
        <v>52</v>
      </c>
    </row>
    <row r="19" spans="1:11" ht="39.950000000000003" customHeight="1">
      <c r="A19" s="60"/>
      <c r="B19" s="61"/>
      <c r="C19" s="9" t="s">
        <v>53</v>
      </c>
      <c r="D19" s="15" t="s">
        <v>54</v>
      </c>
      <c r="E19" s="14">
        <v>10</v>
      </c>
      <c r="F19" s="5" t="s">
        <v>35</v>
      </c>
      <c r="G19" s="5" t="s">
        <v>35</v>
      </c>
      <c r="H19" s="62"/>
      <c r="I19" s="63"/>
      <c r="J19" s="6">
        <v>8.31</v>
      </c>
      <c r="K19" s="23" t="s">
        <v>52</v>
      </c>
    </row>
    <row r="20" spans="1:11" ht="60.95" customHeight="1">
      <c r="A20" s="60"/>
      <c r="B20" s="61"/>
      <c r="C20" s="9" t="s">
        <v>55</v>
      </c>
      <c r="D20" s="17" t="s">
        <v>56</v>
      </c>
      <c r="E20" s="5">
        <v>10</v>
      </c>
      <c r="F20" s="5" t="s">
        <v>35</v>
      </c>
      <c r="G20" s="5" t="s">
        <v>35</v>
      </c>
      <c r="H20" s="62"/>
      <c r="I20" s="63"/>
      <c r="J20" s="5">
        <v>8.6</v>
      </c>
      <c r="K20" s="23" t="s">
        <v>52</v>
      </c>
    </row>
    <row r="21" spans="1:11" ht="48" customHeight="1">
      <c r="A21" s="60"/>
      <c r="B21" s="9" t="s">
        <v>57</v>
      </c>
      <c r="C21" s="9" t="s">
        <v>58</v>
      </c>
      <c r="D21" s="17" t="s">
        <v>59</v>
      </c>
      <c r="E21" s="5">
        <v>10</v>
      </c>
      <c r="F21" s="25" t="s">
        <v>60</v>
      </c>
      <c r="G21" s="25" t="s">
        <v>60</v>
      </c>
      <c r="H21" s="49" t="s">
        <v>61</v>
      </c>
      <c r="I21" s="50"/>
      <c r="J21" s="5">
        <v>7.8</v>
      </c>
      <c r="K21" s="17" t="s">
        <v>62</v>
      </c>
    </row>
    <row r="22" spans="1:11" ht="37.5" customHeight="1">
      <c r="A22" s="51" t="s">
        <v>63</v>
      </c>
      <c r="B22" s="52"/>
      <c r="C22" s="52"/>
      <c r="D22" s="52"/>
      <c r="E22" s="52"/>
      <c r="F22" s="52"/>
      <c r="G22" s="52"/>
      <c r="H22" s="52"/>
      <c r="I22" s="52"/>
      <c r="J22" s="53"/>
      <c r="K22" s="7">
        <f>SUM(J13:J21)+J8</f>
        <v>84.718360655737698</v>
      </c>
    </row>
    <row r="23" spans="1:11" ht="23.25" customHeight="1">
      <c r="A23" s="54" t="s">
        <v>64</v>
      </c>
      <c r="B23" s="55"/>
      <c r="C23" s="55"/>
      <c r="D23" s="55"/>
      <c r="E23" s="55"/>
      <c r="F23" s="55"/>
      <c r="G23" s="55"/>
      <c r="H23" s="55"/>
      <c r="I23" s="55"/>
      <c r="J23" s="55"/>
      <c r="K23" s="55"/>
    </row>
    <row r="24" spans="1:11" ht="30" customHeight="1">
      <c r="A24" s="56" t="s">
        <v>65</v>
      </c>
      <c r="B24" s="57"/>
      <c r="C24" s="57"/>
      <c r="D24" s="57"/>
      <c r="E24" s="57"/>
      <c r="F24" s="57"/>
      <c r="G24" s="57"/>
      <c r="H24" s="57"/>
      <c r="I24" s="57"/>
      <c r="J24" s="57"/>
      <c r="K24" s="57"/>
    </row>
    <row r="25" spans="1:11" ht="30" customHeight="1">
      <c r="A25" s="56" t="s">
        <v>66</v>
      </c>
      <c r="B25" s="57"/>
      <c r="C25" s="57"/>
      <c r="D25" s="57"/>
      <c r="E25" s="57"/>
      <c r="F25" s="57"/>
      <c r="G25" s="57"/>
      <c r="H25" s="57"/>
      <c r="I25" s="57"/>
      <c r="J25" s="57"/>
      <c r="K25" s="57"/>
    </row>
    <row r="26" spans="1:11" ht="24" customHeight="1">
      <c r="A26" s="58" t="s">
        <v>67</v>
      </c>
      <c r="B26" s="59"/>
      <c r="C26" s="59"/>
      <c r="D26" s="59"/>
      <c r="E26" s="59"/>
      <c r="F26" s="59"/>
      <c r="G26" s="59"/>
      <c r="H26" s="59"/>
      <c r="I26" s="59"/>
      <c r="J26" s="59"/>
      <c r="K26" s="59"/>
    </row>
  </sheetData>
  <mergeCells count="28">
    <mergeCell ref="K8:K10"/>
    <mergeCell ref="H17:I20"/>
    <mergeCell ref="A7:C10"/>
    <mergeCell ref="H14:I16"/>
    <mergeCell ref="A23:K23"/>
    <mergeCell ref="A24:K24"/>
    <mergeCell ref="A25:K25"/>
    <mergeCell ref="A26:K26"/>
    <mergeCell ref="A12:A21"/>
    <mergeCell ref="B13:B16"/>
    <mergeCell ref="B17:B20"/>
    <mergeCell ref="G11:K11"/>
    <mergeCell ref="H12:I12"/>
    <mergeCell ref="H13:I13"/>
    <mergeCell ref="H21:I21"/>
    <mergeCell ref="A22:J22"/>
    <mergeCell ref="D7:E7"/>
    <mergeCell ref="D8:E8"/>
    <mergeCell ref="D9:E9"/>
    <mergeCell ref="D10:E10"/>
    <mergeCell ref="B11:F11"/>
    <mergeCell ref="A2:K2"/>
    <mergeCell ref="A3:K3"/>
    <mergeCell ref="A5:C5"/>
    <mergeCell ref="D5:K5"/>
    <mergeCell ref="A6:C6"/>
    <mergeCell ref="D6:F6"/>
    <mergeCell ref="G6:K6"/>
  </mergeCells>
  <phoneticPr fontId="11" type="noConversion"/>
  <printOptions horizontalCentered="1"/>
  <pageMargins left="0.15625" right="0.196527777777778" top="0.74791666666666701" bottom="0.74791666666666701" header="0.31388888888888899" footer="0.31388888888888899"/>
  <pageSetup paperSize="9" scale="62" orientation="portrait"/>
</worksheet>
</file>

<file path=xl/worksheets/sheet3.xml><?xml version="1.0" encoding="utf-8"?>
<worksheet xmlns="http://schemas.openxmlformats.org/spreadsheetml/2006/main" xmlns:r="http://schemas.openxmlformats.org/officeDocument/2006/relationships">
  <sheetPr>
    <pageSetUpPr fitToPage="1"/>
  </sheetPr>
  <dimension ref="A1:K26"/>
  <sheetViews>
    <sheetView tabSelected="1" topLeftCell="B1" zoomScale="70" zoomScaleNormal="70" workbookViewId="0">
      <selection activeCell="G21" sqref="G21"/>
    </sheetView>
  </sheetViews>
  <sheetFormatPr defaultColWidth="9" defaultRowHeight="13.5"/>
  <cols>
    <col min="1" max="1" width="5" style="1" customWidth="1"/>
    <col min="2" max="2" width="9.125" style="1" customWidth="1"/>
    <col min="3" max="3" width="11.25" style="1" customWidth="1"/>
    <col min="4" max="4" width="37" style="1" customWidth="1"/>
    <col min="5" max="5" width="7.625" style="1" customWidth="1"/>
    <col min="6" max="6" width="34.5" style="1" customWidth="1"/>
    <col min="7" max="7" width="54.5" style="1" customWidth="1"/>
    <col min="8" max="9" width="13.625" style="1" customWidth="1"/>
    <col min="10" max="10" width="8.25" style="1" customWidth="1"/>
    <col min="11" max="11" width="42.5" style="1" customWidth="1"/>
    <col min="12" max="16384" width="9" style="1"/>
  </cols>
  <sheetData>
    <row r="1" spans="1:11" ht="28.15" customHeight="1">
      <c r="A1" s="2" t="s">
        <v>0</v>
      </c>
    </row>
    <row r="2" spans="1:11" ht="24.75" customHeight="1">
      <c r="A2" s="26" t="s">
        <v>1</v>
      </c>
      <c r="B2" s="27"/>
      <c r="C2" s="27"/>
      <c r="D2" s="27"/>
      <c r="E2" s="27"/>
      <c r="F2" s="27"/>
      <c r="G2" s="27"/>
      <c r="H2" s="27"/>
      <c r="I2" s="27"/>
      <c r="J2" s="27"/>
      <c r="K2" s="27"/>
    </row>
    <row r="3" spans="1:11" ht="15.95" customHeight="1">
      <c r="A3" s="28" t="s">
        <v>2</v>
      </c>
      <c r="B3" s="28"/>
      <c r="C3" s="28"/>
      <c r="D3" s="28"/>
      <c r="E3" s="28"/>
      <c r="F3" s="28"/>
      <c r="G3" s="28"/>
      <c r="H3" s="28"/>
      <c r="I3" s="28"/>
      <c r="J3" s="28"/>
      <c r="K3" s="28"/>
    </row>
    <row r="4" spans="1:11" ht="15.95" customHeight="1">
      <c r="A4" s="3"/>
      <c r="B4" s="3"/>
      <c r="C4" s="3"/>
      <c r="D4" s="3"/>
      <c r="E4" s="3"/>
      <c r="F4" s="3"/>
      <c r="G4" s="3"/>
      <c r="H4" s="3"/>
      <c r="I4" s="3"/>
      <c r="J4" s="3"/>
      <c r="K4" s="3"/>
    </row>
    <row r="5" spans="1:11" ht="18.95" customHeight="1">
      <c r="A5" s="29" t="s">
        <v>3</v>
      </c>
      <c r="B5" s="30"/>
      <c r="C5" s="31"/>
      <c r="D5" s="32" t="s">
        <v>4</v>
      </c>
      <c r="E5" s="32"/>
      <c r="F5" s="32"/>
      <c r="G5" s="32"/>
      <c r="H5" s="32"/>
      <c r="I5" s="32"/>
      <c r="J5" s="32"/>
      <c r="K5" s="32"/>
    </row>
    <row r="6" spans="1:11" ht="18.95" customHeight="1">
      <c r="A6" s="29" t="s">
        <v>5</v>
      </c>
      <c r="B6" s="30"/>
      <c r="C6" s="31"/>
      <c r="D6" s="33" t="s">
        <v>6</v>
      </c>
      <c r="E6" s="34"/>
      <c r="F6" s="35"/>
      <c r="G6" s="29" t="s">
        <v>7</v>
      </c>
      <c r="H6" s="36"/>
      <c r="I6" s="36"/>
      <c r="J6" s="36"/>
      <c r="K6" s="37"/>
    </row>
    <row r="7" spans="1:11" ht="34.5" customHeight="1">
      <c r="A7" s="64" t="s">
        <v>8</v>
      </c>
      <c r="B7" s="65"/>
      <c r="C7" s="66"/>
      <c r="D7" s="38"/>
      <c r="E7" s="39"/>
      <c r="F7" s="5" t="s">
        <v>9</v>
      </c>
      <c r="G7" s="5" t="s">
        <v>10</v>
      </c>
      <c r="H7" s="6" t="s">
        <v>11</v>
      </c>
      <c r="I7" s="6" t="s">
        <v>12</v>
      </c>
      <c r="J7" s="5" t="s">
        <v>13</v>
      </c>
      <c r="K7" s="5" t="s">
        <v>14</v>
      </c>
    </row>
    <row r="8" spans="1:11" ht="18.95" customHeight="1">
      <c r="A8" s="67"/>
      <c r="B8" s="68"/>
      <c r="C8" s="69"/>
      <c r="D8" s="38" t="s">
        <v>15</v>
      </c>
      <c r="E8" s="39"/>
      <c r="F8" s="7">
        <v>61</v>
      </c>
      <c r="G8" s="5">
        <v>56.11</v>
      </c>
      <c r="H8" s="5">
        <v>10</v>
      </c>
      <c r="I8" s="20">
        <f>G8/F8</f>
        <v>0.91983606557377096</v>
      </c>
      <c r="J8" s="21">
        <f>H8*I8</f>
        <v>9.1983606557377104</v>
      </c>
      <c r="K8" s="47" t="s">
        <v>16</v>
      </c>
    </row>
    <row r="9" spans="1:11" ht="18.95" customHeight="1">
      <c r="A9" s="67"/>
      <c r="B9" s="68"/>
      <c r="C9" s="69"/>
      <c r="D9" s="40" t="s">
        <v>17</v>
      </c>
      <c r="E9" s="41"/>
      <c r="F9" s="7">
        <v>61</v>
      </c>
      <c r="G9" s="5">
        <v>56.11</v>
      </c>
      <c r="H9" s="5">
        <v>10</v>
      </c>
      <c r="I9" s="20">
        <f>G9/F9</f>
        <v>0.91983606557377096</v>
      </c>
      <c r="J9" s="21">
        <f>H9*I9</f>
        <v>9.1983606557377104</v>
      </c>
      <c r="K9" s="48"/>
    </row>
    <row r="10" spans="1:11" ht="18.95" customHeight="1">
      <c r="A10" s="70"/>
      <c r="B10" s="71"/>
      <c r="C10" s="72"/>
      <c r="D10" s="42" t="s">
        <v>18</v>
      </c>
      <c r="E10" s="43"/>
      <c r="F10" s="4"/>
      <c r="G10" s="5"/>
      <c r="H10" s="5"/>
      <c r="I10" s="5"/>
      <c r="J10" s="11"/>
      <c r="K10" s="48"/>
    </row>
    <row r="11" spans="1:11" ht="133.5" customHeight="1">
      <c r="A11" s="8" t="s">
        <v>19</v>
      </c>
      <c r="B11" s="44" t="s">
        <v>20</v>
      </c>
      <c r="C11" s="36"/>
      <c r="D11" s="36"/>
      <c r="E11" s="36"/>
      <c r="F11" s="37"/>
      <c r="G11" s="44" t="s">
        <v>20</v>
      </c>
      <c r="H11" s="36"/>
      <c r="I11" s="36"/>
      <c r="J11" s="36"/>
      <c r="K11" s="37"/>
    </row>
    <row r="12" spans="1:11" ht="73.5" customHeight="1">
      <c r="A12" s="60" t="s">
        <v>21</v>
      </c>
      <c r="B12" s="6" t="s">
        <v>22</v>
      </c>
      <c r="C12" s="5" t="s">
        <v>23</v>
      </c>
      <c r="D12" s="5" t="s">
        <v>24</v>
      </c>
      <c r="E12" s="5" t="s">
        <v>25</v>
      </c>
      <c r="F12" s="6" t="s">
        <v>26</v>
      </c>
      <c r="G12" s="5" t="s">
        <v>27</v>
      </c>
      <c r="H12" s="45" t="s">
        <v>14</v>
      </c>
      <c r="I12" s="46"/>
      <c r="J12" s="6" t="s">
        <v>13</v>
      </c>
      <c r="K12" s="6" t="s">
        <v>28</v>
      </c>
    </row>
    <row r="13" spans="1:11" ht="56.1" customHeight="1">
      <c r="A13" s="60"/>
      <c r="B13" s="61" t="s">
        <v>29</v>
      </c>
      <c r="C13" s="9" t="s">
        <v>30</v>
      </c>
      <c r="D13" s="10" t="s">
        <v>68</v>
      </c>
      <c r="E13" s="5">
        <v>15</v>
      </c>
      <c r="F13" s="11" t="s">
        <v>31</v>
      </c>
      <c r="G13" s="11" t="s">
        <v>69</v>
      </c>
      <c r="H13" s="47" t="s">
        <v>32</v>
      </c>
      <c r="I13" s="48"/>
      <c r="J13" s="5">
        <v>13.26</v>
      </c>
      <c r="K13" s="5" t="s">
        <v>85</v>
      </c>
    </row>
    <row r="14" spans="1:11" ht="72" customHeight="1">
      <c r="A14" s="60"/>
      <c r="B14" s="61"/>
      <c r="C14" s="9" t="s">
        <v>33</v>
      </c>
      <c r="D14" s="10" t="s">
        <v>70</v>
      </c>
      <c r="E14" s="5">
        <v>15</v>
      </c>
      <c r="F14" s="11" t="s">
        <v>34</v>
      </c>
      <c r="G14" s="11" t="s">
        <v>71</v>
      </c>
      <c r="H14" s="49" t="s">
        <v>36</v>
      </c>
      <c r="I14" s="73"/>
      <c r="J14" s="5">
        <v>12.21</v>
      </c>
      <c r="K14" s="6" t="s">
        <v>37</v>
      </c>
    </row>
    <row r="15" spans="1:11" ht="81" customHeight="1">
      <c r="A15" s="60"/>
      <c r="B15" s="61"/>
      <c r="C15" s="9" t="s">
        <v>38</v>
      </c>
      <c r="D15" s="10" t="s">
        <v>72</v>
      </c>
      <c r="E15" s="5">
        <v>10</v>
      </c>
      <c r="F15" s="12" t="s">
        <v>39</v>
      </c>
      <c r="G15" s="11" t="s">
        <v>73</v>
      </c>
      <c r="H15" s="74"/>
      <c r="I15" s="75"/>
      <c r="J15" s="22">
        <v>8.8000000000000007</v>
      </c>
      <c r="K15" s="6" t="s">
        <v>40</v>
      </c>
    </row>
    <row r="16" spans="1:11" ht="63" customHeight="1">
      <c r="A16" s="60"/>
      <c r="B16" s="61"/>
      <c r="C16" s="9" t="s">
        <v>41</v>
      </c>
      <c r="D16" s="10" t="s">
        <v>74</v>
      </c>
      <c r="E16" s="5">
        <v>10</v>
      </c>
      <c r="F16" s="11" t="s">
        <v>42</v>
      </c>
      <c r="G16" s="11" t="s">
        <v>75</v>
      </c>
      <c r="H16" s="74"/>
      <c r="I16" s="75"/>
      <c r="J16" s="5">
        <v>7.8</v>
      </c>
      <c r="K16" s="6" t="s">
        <v>45</v>
      </c>
    </row>
    <row r="17" spans="1:11" ht="30" customHeight="1">
      <c r="A17" s="60"/>
      <c r="B17" s="61" t="s">
        <v>46</v>
      </c>
      <c r="C17" s="9" t="s">
        <v>47</v>
      </c>
      <c r="D17" s="10" t="s">
        <v>76</v>
      </c>
      <c r="E17" s="5"/>
      <c r="F17" s="12" t="s">
        <v>48</v>
      </c>
      <c r="G17" s="5"/>
      <c r="H17" s="49" t="s">
        <v>49</v>
      </c>
      <c r="I17" s="50"/>
      <c r="J17" s="5"/>
      <c r="K17" s="5"/>
    </row>
    <row r="18" spans="1:11" ht="74.099999999999994" customHeight="1">
      <c r="A18" s="60"/>
      <c r="B18" s="61"/>
      <c r="C18" s="9" t="s">
        <v>50</v>
      </c>
      <c r="D18" s="13" t="s">
        <v>77</v>
      </c>
      <c r="E18" s="14">
        <v>10</v>
      </c>
      <c r="F18" s="15" t="s">
        <v>51</v>
      </c>
      <c r="G18" s="11" t="s">
        <v>78</v>
      </c>
      <c r="H18" s="62"/>
      <c r="I18" s="63"/>
      <c r="J18" s="5">
        <v>8.74</v>
      </c>
      <c r="K18" s="23" t="s">
        <v>52</v>
      </c>
    </row>
    <row r="19" spans="1:11" ht="39.950000000000003" customHeight="1">
      <c r="A19" s="60"/>
      <c r="B19" s="61"/>
      <c r="C19" s="9" t="s">
        <v>53</v>
      </c>
      <c r="D19" s="13" t="s">
        <v>79</v>
      </c>
      <c r="E19" s="14">
        <v>10</v>
      </c>
      <c r="F19" s="15" t="s">
        <v>54</v>
      </c>
      <c r="G19" s="11" t="s">
        <v>80</v>
      </c>
      <c r="H19" s="62"/>
      <c r="I19" s="63"/>
      <c r="J19" s="6">
        <v>8.31</v>
      </c>
      <c r="K19" s="23" t="s">
        <v>52</v>
      </c>
    </row>
    <row r="20" spans="1:11" ht="74.099999999999994" customHeight="1">
      <c r="A20" s="60"/>
      <c r="B20" s="61"/>
      <c r="C20" s="9" t="s">
        <v>55</v>
      </c>
      <c r="D20" s="16" t="s">
        <v>81</v>
      </c>
      <c r="E20" s="5">
        <v>10</v>
      </c>
      <c r="F20" s="17" t="s">
        <v>56</v>
      </c>
      <c r="G20" s="11" t="s">
        <v>82</v>
      </c>
      <c r="H20" s="62"/>
      <c r="I20" s="63"/>
      <c r="J20" s="5">
        <v>8.6</v>
      </c>
      <c r="K20" s="23" t="s">
        <v>52</v>
      </c>
    </row>
    <row r="21" spans="1:11" ht="60" customHeight="1">
      <c r="A21" s="60"/>
      <c r="B21" s="9" t="s">
        <v>57</v>
      </c>
      <c r="C21" s="9" t="s">
        <v>58</v>
      </c>
      <c r="D21" s="18" t="s">
        <v>83</v>
      </c>
      <c r="E21" s="5">
        <v>10</v>
      </c>
      <c r="F21" s="17" t="s">
        <v>59</v>
      </c>
      <c r="G21" s="19" t="s">
        <v>84</v>
      </c>
      <c r="H21" s="49" t="s">
        <v>61</v>
      </c>
      <c r="I21" s="50"/>
      <c r="J21" s="5">
        <v>7.8</v>
      </c>
      <c r="K21" s="17" t="s">
        <v>62</v>
      </c>
    </row>
    <row r="22" spans="1:11" ht="37.5" customHeight="1">
      <c r="A22" s="51" t="s">
        <v>63</v>
      </c>
      <c r="B22" s="52"/>
      <c r="C22" s="52"/>
      <c r="D22" s="52"/>
      <c r="E22" s="52"/>
      <c r="F22" s="52"/>
      <c r="G22" s="52"/>
      <c r="H22" s="52"/>
      <c r="I22" s="52"/>
      <c r="J22" s="53"/>
      <c r="K22" s="7">
        <f>SUM(J13:J21)+J8</f>
        <v>84.718360655737698</v>
      </c>
    </row>
    <row r="23" spans="1:11" ht="23.25" customHeight="1">
      <c r="A23" s="54" t="s">
        <v>64</v>
      </c>
      <c r="B23" s="55"/>
      <c r="C23" s="55"/>
      <c r="D23" s="55"/>
      <c r="E23" s="55"/>
      <c r="F23" s="55"/>
      <c r="G23" s="55"/>
      <c r="H23" s="55"/>
      <c r="I23" s="55"/>
      <c r="J23" s="55"/>
      <c r="K23" s="55"/>
    </row>
    <row r="24" spans="1:11" ht="30" customHeight="1">
      <c r="A24" s="56" t="s">
        <v>65</v>
      </c>
      <c r="B24" s="57"/>
      <c r="C24" s="57"/>
      <c r="D24" s="57"/>
      <c r="E24" s="57"/>
      <c r="F24" s="57"/>
      <c r="G24" s="57"/>
      <c r="H24" s="57"/>
      <c r="I24" s="57"/>
      <c r="J24" s="57"/>
      <c r="K24" s="57"/>
    </row>
    <row r="25" spans="1:11" ht="30" customHeight="1">
      <c r="A25" s="56" t="s">
        <v>66</v>
      </c>
      <c r="B25" s="57"/>
      <c r="C25" s="57"/>
      <c r="D25" s="57"/>
      <c r="E25" s="57"/>
      <c r="F25" s="57"/>
      <c r="G25" s="57"/>
      <c r="H25" s="57"/>
      <c r="I25" s="57"/>
      <c r="J25" s="57"/>
      <c r="K25" s="57"/>
    </row>
    <row r="26" spans="1:11" ht="24" customHeight="1">
      <c r="A26" s="58" t="s">
        <v>67</v>
      </c>
      <c r="B26" s="59"/>
      <c r="C26" s="59"/>
      <c r="D26" s="59"/>
      <c r="E26" s="59"/>
      <c r="F26" s="59"/>
      <c r="G26" s="59"/>
      <c r="H26" s="59"/>
      <c r="I26" s="59"/>
      <c r="J26" s="59"/>
      <c r="K26" s="59"/>
    </row>
  </sheetData>
  <mergeCells count="28">
    <mergeCell ref="K8:K10"/>
    <mergeCell ref="A7:C10"/>
    <mergeCell ref="H14:I16"/>
    <mergeCell ref="H17:I20"/>
    <mergeCell ref="A23:K23"/>
    <mergeCell ref="A24:K24"/>
    <mergeCell ref="A25:K25"/>
    <mergeCell ref="A26:K26"/>
    <mergeCell ref="A12:A21"/>
    <mergeCell ref="B13:B16"/>
    <mergeCell ref="B17:B20"/>
    <mergeCell ref="G11:K11"/>
    <mergeCell ref="H12:I12"/>
    <mergeCell ref="H13:I13"/>
    <mergeCell ref="H21:I21"/>
    <mergeCell ref="A22:J22"/>
    <mergeCell ref="D7:E7"/>
    <mergeCell ref="D8:E8"/>
    <mergeCell ref="D9:E9"/>
    <mergeCell ref="D10:E10"/>
    <mergeCell ref="B11:F11"/>
    <mergeCell ref="A2:K2"/>
    <mergeCell ref="A3:K3"/>
    <mergeCell ref="A5:C5"/>
    <mergeCell ref="D5:K5"/>
    <mergeCell ref="A6:C6"/>
    <mergeCell ref="D6:F6"/>
    <mergeCell ref="G6:K6"/>
  </mergeCells>
  <phoneticPr fontId="11" type="noConversion"/>
  <printOptions horizontalCentered="1"/>
  <pageMargins left="0.15748031496062992" right="0.19685039370078741" top="0.74803149606299213" bottom="0.74803149606299213" header="0.31496062992125984" footer="0.31496062992125984"/>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fgjmLK</vt:lpstr>
      <vt:lpstr>空白表</vt:lpstr>
      <vt:lpstr>空白表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pku</cp:lastModifiedBy>
  <cp:lastPrinted>2018-08-21T05:30:08Z</cp:lastPrinted>
  <dcterms:created xsi:type="dcterms:W3CDTF">2006-09-13T11:21:00Z</dcterms:created>
  <dcterms:modified xsi:type="dcterms:W3CDTF">2018-08-21T05:31:33Z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